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<sst xmlns="http://schemas.openxmlformats.org/spreadsheetml/2006/main" count="25" uniqueCount="18">
  <si>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</si>
  <si>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</si>
  <si>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</si>
  <si>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</si>
  <si>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</si>
  <si>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</si>
  <si>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</si>
  <si>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</si>
  <si>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單位:新臺幣元</t>
  </si>
  <si>
    <t>國立宜蘭大學校務基金</t>
  </si>
  <si>
    <t>主要營運項目執行績效摘要表</t>
  </si>
  <si>
    <t>中華民國104年度</t>
  </si>
  <si>
    <t>預 算 數</t>
  </si>
  <si>
    <t xml:space="preserve">教學訓輔                        </t>
  </si>
  <si>
    <t xml:space="preserve">人  </t>
  </si>
  <si>
    <t xml:space="preserve">　大專院校                      </t>
  </si>
  <si>
    <t xml:space="preserve">　附設高商(工)進修學校          </t>
  </si>
  <si>
    <t>高職部已於104年7月31日結束教學工作。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</si>
</sst>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top" wrapText="1"/>
    </xf>
    <xf numFmtId="38" fontId="2" fillId="0" borderId="14" xfId="0" applyNumberFormat="1" applyFont="1" applyBorder="1" applyAlignment="1">
      <alignment vertical="top"/>
    </xf>
    <xf numFmtId="40" fontId="2" fillId="0" borderId="14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1">
      <c r="A1" s="6"/>
      <c r="B1" s="6"/>
      <c r="C1" s="6"/>
      <c r="D1" s="8" t="s">
        <v>9</v>
      </c>
      <c r="E1" s="6"/>
      <c r="F1" s="6"/>
      <c r="G1" s="6"/>
      <c r="H1" s="6"/>
      <c r="I1" s="6"/>
      <c r="J1" s="6"/>
      <c r="K1" s="6"/>
    </row>
    <row r="2" spans="1:11" ht="21">
      <c r="A2" s="7"/>
      <c r="B2" s="7"/>
      <c r="C2" s="7"/>
      <c r="D2" s="9" t="s">
        <v>10</v>
      </c>
      <c r="E2" s="7"/>
      <c r="F2" s="7"/>
      <c r="G2" s="7"/>
      <c r="H2" s="7"/>
      <c r="I2" s="7"/>
      <c r="J2" s="7"/>
      <c r="K2" s="7"/>
    </row>
    <row r="3" spans="1:11" ht="17.25" thickBot="1">
      <c r="A3" s="1"/>
      <c r="B3" s="5"/>
      <c r="C3" s="5"/>
      <c r="D3" s="2" t="s">
        <v>11</v>
      </c>
      <c r="E3" s="5"/>
      <c r="F3" s="5"/>
      <c r="G3" s="5"/>
      <c r="H3" s="5"/>
      <c r="I3" s="5"/>
      <c r="J3" s="5"/>
      <c r="K3" s="3" t="s">
        <v>8</v>
      </c>
    </row>
    <row r="4" spans="1:11" ht="16.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6.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7.2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6.5">
      <c r="A7" s="25" t="s">
        <v>13</v>
      </c>
      <c r="B7" s="26" t="s">
        <v>14</v>
      </c>
      <c r="C7" s="27">
        <v>5430</v>
      </c>
      <c r="D7" s="28">
        <v>777413000</v>
      </c>
      <c r="E7" s="27">
        <v>5569</v>
      </c>
      <c r="F7" s="28">
        <v>779506669</v>
      </c>
      <c r="G7" s="27">
        <f>E7-C7</f>
        <v>139</v>
      </c>
      <c r="H7" s="28">
        <f>IF(C7=0,"",ROUND(G7*100/C7,2))</f>
        <v>2.56</v>
      </c>
      <c r="I7" s="28">
        <f>F7-D7</f>
        <v>2093669</v>
      </c>
      <c r="J7" s="29">
        <f>IF(D7=0,"",ROUND(I7*100/D7,2))</f>
        <v>0.27</v>
      </c>
      <c r="K7" s="34"/>
    </row>
    <row r="8" spans="1:11" ht="16.5">
      <c r="A8" s="24" t="s">
        <v>15</v>
      </c>
      <c r="B8" s="21" t="s">
        <v>14</v>
      </c>
      <c r="C8" s="22">
        <v>5384</v>
      </c>
      <c r="D8" s="23">
        <v>773758000</v>
      </c>
      <c r="E8" s="22">
        <v>5533</v>
      </c>
      <c r="F8" s="23">
        <v>775192718</v>
      </c>
      <c r="G8" s="22">
        <f>E8-C8</f>
        <v>149</v>
      </c>
      <c r="H8" s="23">
        <f>IF(C8=0,"",ROUND(G8*100/C8,2))</f>
        <v>2.77</v>
      </c>
      <c r="I8" s="23">
        <f>F8-D8</f>
        <v>1434718</v>
      </c>
      <c r="J8" s="23">
        <f>IF(D8=0,"",ROUND(I8*100/D8,2))</f>
        <v>0.19</v>
      </c>
      <c r="K8" s="35"/>
    </row>
    <row r="9" spans="1:11" ht="17.25" thickBot="1">
      <c r="A9" s="30" t="s">
        <v>16</v>
      </c>
      <c r="B9" s="31" t="s">
        <v>14</v>
      </c>
      <c r="C9" s="32">
        <v>46</v>
      </c>
      <c r="D9" s="33">
        <v>3655000</v>
      </c>
      <c r="E9" s="32">
        <v>36</v>
      </c>
      <c r="F9" s="33">
        <v>4313951</v>
      </c>
      <c r="G9" s="32">
        <f>E9-C9</f>
        <v>-10</v>
      </c>
      <c r="H9" s="33">
        <f>IF(C9=0,"",ROUND(G9*100/C9,2))</f>
        <v>-21.74</v>
      </c>
      <c r="I9" s="33">
        <f>F9-D9</f>
        <v>658951</v>
      </c>
      <c r="J9" s="33">
        <f>IF(D9=0,"",ROUND(I9*100/D9,2))</f>
        <v>18.03</v>
      </c>
      <c r="K9" s="36" t="s">
        <v>17</v>
      </c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linhf</cp:lastModifiedBy>
  <dcterms:created xsi:type="dcterms:W3CDTF">2007-01-24T14:58:28Z</dcterms:created>
  <dcterms:modified xsi:type="dcterms:W3CDTF">2016-03-10T09:06:29Z</dcterms:modified>
  <cp:category/>
  <cp:version/>
  <cp:contentType/>
  <cp:contentStatus/>
</cp:coreProperties>
</file>